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ption stratgy" sheetId="1" r:id="rId1"/>
    <sheet name="Sheet2" sheetId="2" state="hidden" r:id="rId2"/>
    <sheet name="Sheet3" sheetId="3" r:id="rId3"/>
  </sheets>
  <definedNames>
    <definedName name="option">Sheet2!$F$6:$F$7</definedName>
    <definedName name="trade">Sheet2!$E$6:$E$7</definedName>
  </definedNames>
  <calcPr calcId="125725"/>
</workbook>
</file>

<file path=xl/calcChain.xml><?xml version="1.0" encoding="utf-8"?>
<calcChain xmlns="http://schemas.openxmlformats.org/spreadsheetml/2006/main">
  <c r="J26" i="1"/>
  <c r="L18"/>
  <c r="L17"/>
  <c r="J195"/>
  <c r="L195" s="1"/>
  <c r="J194"/>
  <c r="L194" s="1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84"/>
  <c r="L184" s="1"/>
  <c r="J183"/>
  <c r="L183" s="1"/>
  <c r="J182"/>
  <c r="L182" s="1"/>
  <c r="J181"/>
  <c r="L181" s="1"/>
  <c r="J180"/>
  <c r="L180" s="1"/>
  <c r="J179"/>
  <c r="L179" s="1"/>
  <c r="J178"/>
  <c r="L178" s="1"/>
  <c r="J177"/>
  <c r="L177" s="1"/>
  <c r="J176"/>
  <c r="L176" s="1"/>
  <c r="J175"/>
  <c r="L175" s="1"/>
  <c r="J174"/>
  <c r="L174" s="1"/>
  <c r="J173"/>
  <c r="L173" s="1"/>
  <c r="J172"/>
  <c r="L172" s="1"/>
  <c r="J171"/>
  <c r="L171" s="1"/>
  <c r="J170"/>
  <c r="L170" s="1"/>
  <c r="J169"/>
  <c r="L169" s="1"/>
  <c r="J168"/>
  <c r="L168" s="1"/>
  <c r="J167"/>
  <c r="L167" s="1"/>
  <c r="J166"/>
  <c r="L166" s="1"/>
  <c r="J165"/>
  <c r="L165" s="1"/>
  <c r="J164"/>
  <c r="L164" s="1"/>
  <c r="J163"/>
  <c r="L163" s="1"/>
  <c r="J162"/>
  <c r="L162" s="1"/>
  <c r="J161"/>
  <c r="L161" s="1"/>
  <c r="J160"/>
  <c r="L160" s="1"/>
  <c r="J159"/>
  <c r="L159" s="1"/>
  <c r="J158"/>
  <c r="L158" s="1"/>
  <c r="J157"/>
  <c r="L157" s="1"/>
  <c r="J156"/>
  <c r="L156" s="1"/>
  <c r="J155"/>
  <c r="L155" s="1"/>
  <c r="J154"/>
  <c r="L154" s="1"/>
  <c r="J153"/>
  <c r="L153" s="1"/>
  <c r="J152"/>
  <c r="L152" s="1"/>
  <c r="J151"/>
  <c r="L151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3"/>
  <c r="L143" s="1"/>
  <c r="J142"/>
  <c r="L142" s="1"/>
  <c r="J141"/>
  <c r="L141" s="1"/>
  <c r="J140"/>
  <c r="L140" s="1"/>
  <c r="J139"/>
  <c r="L139" s="1"/>
  <c r="J138"/>
  <c r="L138" s="1"/>
  <c r="J137"/>
  <c r="L137" s="1"/>
  <c r="J136"/>
  <c r="L136" s="1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7"/>
  <c r="L67" s="1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L28"/>
  <c r="L25"/>
  <c r="L24"/>
  <c r="L23"/>
  <c r="L22"/>
  <c r="L21"/>
  <c r="L20"/>
  <c r="L19"/>
  <c r="J14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L26" l="1"/>
  <c r="L14" l="1"/>
  <c r="L27" s="1"/>
</calcChain>
</file>

<file path=xl/sharedStrings.xml><?xml version="1.0" encoding="utf-8"?>
<sst xmlns="http://schemas.openxmlformats.org/spreadsheetml/2006/main" count="43" uniqueCount="31">
  <si>
    <t>Date</t>
  </si>
  <si>
    <t>Script</t>
  </si>
  <si>
    <t>Rate</t>
  </si>
  <si>
    <t>Profit/Loss</t>
  </si>
  <si>
    <t>buy</t>
  </si>
  <si>
    <t>sell</t>
  </si>
  <si>
    <t>Net</t>
  </si>
  <si>
    <t>Strike</t>
  </si>
  <si>
    <t>SPOT</t>
  </si>
  <si>
    <t>Expiry</t>
  </si>
  <si>
    <t>Premium</t>
  </si>
  <si>
    <t>call</t>
  </si>
  <si>
    <t>put</t>
  </si>
  <si>
    <t>Option</t>
  </si>
  <si>
    <t>Position</t>
  </si>
  <si>
    <t>Diff</t>
  </si>
  <si>
    <t>Total Profit / Loss</t>
  </si>
  <si>
    <t>Quantity</t>
  </si>
  <si>
    <t>Exit</t>
  </si>
  <si>
    <t>www.iplanonline.in</t>
  </si>
  <si>
    <t>W6, 3rd Floor, West Patel Nagar</t>
  </si>
  <si>
    <t>New Delhi -110008</t>
  </si>
  <si>
    <t>Call: 9999616222</t>
  </si>
  <si>
    <t>Dev: Pravin Khetan</t>
  </si>
  <si>
    <r>
      <rPr>
        <sz val="11"/>
        <color theme="1"/>
        <rFont val="Calibri"/>
        <family val="2"/>
      </rPr>
      <t>©</t>
    </r>
    <r>
      <rPr>
        <sz val="9.9"/>
        <color theme="1"/>
        <rFont val="Calibri"/>
        <family val="2"/>
      </rPr>
      <t>iPlan Education</t>
    </r>
  </si>
  <si>
    <t>Reasons to Trade</t>
  </si>
  <si>
    <t>Option Strategy Tester by iPlan Education</t>
  </si>
  <si>
    <t>Future Contract and Scripts Tester</t>
  </si>
  <si>
    <t>HCL A</t>
  </si>
  <si>
    <t>HCL B</t>
  </si>
  <si>
    <t>NIFTY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</si>
</sst>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1"/>
      <color theme="1"/>
      <name val="Calibri"/>
      <family val="2"/>
    </font>
    <font>
      <sz val="9.9"/>
      <color theme="1"/>
      <name val="Calibri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16" fontId="0" fillId="0" borderId="0" xfId="0" applyNumberFormat="1" applyProtection="1">
      <protection locked="0"/>
    </xf>
    <xf numFmtId="0" fontId="0" fillId="5" borderId="0" xfId="0" applyFill="1" applyProtection="1"/>
    <xf numFmtId="0" fontId="0" fillId="5" borderId="0" xfId="0" applyFill="1" applyProtection="1">
      <protection locked="0"/>
    </xf>
    <xf numFmtId="0" fontId="0" fillId="6" borderId="3" xfId="0" applyFill="1" applyBorder="1" applyProtection="1"/>
    <xf numFmtId="0" fontId="2" fillId="6" borderId="3" xfId="1" applyFill="1" applyBorder="1" applyAlignment="1" applyProtection="1">
      <alignment horizontal="center"/>
    </xf>
    <xf numFmtId="0" fontId="3" fillId="6" borderId="3" xfId="0" applyFont="1" applyFill="1" applyBorder="1" applyProtection="1"/>
    <xf numFmtId="0" fontId="0" fillId="7" borderId="0" xfId="0" applyFill="1" applyProtection="1"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4" borderId="1" xfId="0" applyFont="1" applyFill="1" applyBorder="1" applyProtection="1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6</xdr:row>
      <xdr:rowOff>21166</xdr:rowOff>
    </xdr:from>
    <xdr:to>
      <xdr:col>0</xdr:col>
      <xdr:colOff>2042583</xdr:colOff>
      <xdr:row>10</xdr:row>
      <xdr:rowOff>54597</xdr:rowOff>
    </xdr:to>
    <xdr:pic>
      <xdr:nvPicPr>
        <xdr:cNvPr id="2" name="Picture 1" descr="iplaneducatio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1164166"/>
          <a:ext cx="1788583" cy="79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planonline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workbookViewId="0">
      <selection activeCell="E17" sqref="E17"/>
    </sheetView>
  </sheetViews>
  <sheetFormatPr defaultColWidth="0" defaultRowHeight="15" zeroHeight="1"/>
  <cols>
    <col min="1" max="1" width="33.42578125" style="1" customWidth="1"/>
    <col min="2" max="3" width="9.140625" style="1" customWidth="1"/>
    <col min="4" max="4" width="19.7109375" style="1" customWidth="1"/>
    <col min="5" max="5" width="9.140625" style="1" customWidth="1"/>
    <col min="6" max="6" width="8.7109375" style="5" bestFit="1" customWidth="1"/>
    <col min="7" max="7" width="8.42578125" style="5" bestFit="1" customWidth="1"/>
    <col min="8" max="8" width="7.5703125" style="1" customWidth="1"/>
    <col min="9" max="9" width="9.140625" style="1" customWidth="1"/>
    <col min="10" max="10" width="8" style="4" customWidth="1"/>
    <col min="11" max="11" width="9.140625" style="1" customWidth="1"/>
    <col min="12" max="12" width="10.5703125" style="4" bestFit="1" customWidth="1"/>
    <col min="13" max="13" width="47" style="1" customWidth="1"/>
    <col min="14" max="25" width="0" style="1" hidden="1" customWidth="1"/>
    <col min="26" max="16384" width="9.140625" style="1" hidden="1"/>
  </cols>
  <sheetData>
    <row r="1" spans="1:13" ht="15.75">
      <c r="A1" s="9"/>
      <c r="B1" s="19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9"/>
      <c r="B2" s="16" t="s">
        <v>0</v>
      </c>
      <c r="C2" s="16" t="s">
        <v>0</v>
      </c>
      <c r="D2" s="16" t="s">
        <v>1</v>
      </c>
      <c r="E2" s="16" t="s">
        <v>8</v>
      </c>
      <c r="F2" s="16" t="s">
        <v>13</v>
      </c>
      <c r="G2" s="16" t="s">
        <v>14</v>
      </c>
      <c r="H2" s="16" t="s">
        <v>7</v>
      </c>
      <c r="I2" s="16" t="s">
        <v>10</v>
      </c>
      <c r="J2" s="17" t="s">
        <v>15</v>
      </c>
      <c r="K2" s="16" t="s">
        <v>9</v>
      </c>
      <c r="L2" s="17" t="s">
        <v>3</v>
      </c>
      <c r="M2" s="16" t="s">
        <v>25</v>
      </c>
    </row>
    <row r="3" spans="1:13">
      <c r="A3" s="9"/>
      <c r="B3" s="6">
        <v>41470</v>
      </c>
      <c r="C3" s="6">
        <v>41474</v>
      </c>
      <c r="D3" s="1" t="s">
        <v>30</v>
      </c>
      <c r="E3" s="1">
        <v>6041</v>
      </c>
      <c r="F3" s="5" t="s">
        <v>11</v>
      </c>
      <c r="G3" s="5" t="s">
        <v>5</v>
      </c>
      <c r="H3" s="1">
        <v>6200</v>
      </c>
      <c r="I3" s="1">
        <v>45</v>
      </c>
      <c r="J3" s="4">
        <f t="shared" ref="J3:J61" si="0">IF(K3=0,0,IF(AND(F3="call",G3="buy"),K3-H3,IF(AND(F3="call",G3="sell"),H3-K3,IF(AND(F3="put",G3="buy"),H3-K3,K3-H3))))</f>
        <v>-50</v>
      </c>
      <c r="K3" s="1">
        <v>6250</v>
      </c>
      <c r="L3" s="4">
        <f>IF(AND(G3="buy", J3&gt;0), J3-I3, IF(AND(G3="buy", J3&lt;=0), -I3, IF(AND(G3="sell", J3&lt;0), J3+I3, IF(AND(G3="sell",J3&gt;0), I3, I3))))</f>
        <v>-5</v>
      </c>
    </row>
    <row r="4" spans="1:13">
      <c r="A4" s="9"/>
      <c r="D4" s="1" t="s">
        <v>30</v>
      </c>
      <c r="E4" s="1">
        <v>6041</v>
      </c>
      <c r="F4" s="5" t="s">
        <v>12</v>
      </c>
      <c r="G4" s="5" t="s">
        <v>4</v>
      </c>
      <c r="H4" s="1">
        <v>6050</v>
      </c>
      <c r="I4" s="1">
        <v>75</v>
      </c>
      <c r="J4" s="4">
        <f t="shared" si="0"/>
        <v>-200</v>
      </c>
      <c r="K4" s="1">
        <v>6250</v>
      </c>
      <c r="L4" s="4">
        <f t="shared" ref="L4:L13" si="1">IF(AND(G4="buy", J4&gt;0), J4-I4, IF(AND(G4="buy", J4&lt;=0), -I4, IF(AND(G4="sell", J4&lt;0), J4+I4, IF(AND(G4="sell",J4&gt;0), I4, I4))))</f>
        <v>-75</v>
      </c>
    </row>
    <row r="5" spans="1:13">
      <c r="A5" s="9"/>
      <c r="J5" s="4">
        <f t="shared" si="0"/>
        <v>0</v>
      </c>
      <c r="L5" s="4">
        <f t="shared" si="1"/>
        <v>0</v>
      </c>
    </row>
    <row r="6" spans="1:13">
      <c r="A6" s="18"/>
      <c r="J6" s="4">
        <f t="shared" si="0"/>
        <v>0</v>
      </c>
      <c r="L6" s="4">
        <f t="shared" si="1"/>
        <v>0</v>
      </c>
    </row>
    <row r="7" spans="1:13">
      <c r="A7" s="18"/>
      <c r="J7" s="4">
        <f t="shared" si="0"/>
        <v>0</v>
      </c>
      <c r="L7" s="4">
        <f t="shared" si="1"/>
        <v>0</v>
      </c>
    </row>
    <row r="8" spans="1:13">
      <c r="A8" s="18"/>
      <c r="J8" s="4">
        <f t="shared" si="0"/>
        <v>0</v>
      </c>
      <c r="L8" s="4">
        <f t="shared" si="1"/>
        <v>0</v>
      </c>
    </row>
    <row r="9" spans="1:13">
      <c r="A9" s="18"/>
      <c r="J9" s="4">
        <f t="shared" si="0"/>
        <v>0</v>
      </c>
      <c r="L9" s="4">
        <f t="shared" si="1"/>
        <v>0</v>
      </c>
    </row>
    <row r="10" spans="1:13">
      <c r="A10" s="18"/>
      <c r="J10" s="4">
        <f t="shared" si="0"/>
        <v>0</v>
      </c>
      <c r="L10" s="4">
        <f t="shared" si="1"/>
        <v>0</v>
      </c>
    </row>
    <row r="11" spans="1:13">
      <c r="A11" s="18"/>
      <c r="J11" s="4">
        <f t="shared" si="0"/>
        <v>0</v>
      </c>
      <c r="L11" s="4">
        <f t="shared" si="1"/>
        <v>0</v>
      </c>
    </row>
    <row r="12" spans="1:13">
      <c r="A12" s="10" t="s">
        <v>19</v>
      </c>
      <c r="J12" s="4">
        <f t="shared" si="0"/>
        <v>0</v>
      </c>
      <c r="L12" s="4">
        <f t="shared" si="1"/>
        <v>0</v>
      </c>
    </row>
    <row r="13" spans="1:13">
      <c r="A13" s="9" t="s">
        <v>20</v>
      </c>
      <c r="J13" s="4">
        <f t="shared" si="0"/>
        <v>0</v>
      </c>
      <c r="L13" s="4">
        <f t="shared" si="1"/>
        <v>0</v>
      </c>
    </row>
    <row r="14" spans="1:13" ht="15.75" thickBot="1">
      <c r="A14" s="9" t="s">
        <v>21</v>
      </c>
      <c r="B14" s="23" t="s">
        <v>16</v>
      </c>
      <c r="C14" s="23"/>
      <c r="D14" s="23"/>
      <c r="E14" s="23"/>
      <c r="F14" s="23"/>
      <c r="G14" s="23"/>
      <c r="H14" s="23"/>
      <c r="I14" s="23"/>
      <c r="J14" s="14">
        <f t="shared" si="0"/>
        <v>0</v>
      </c>
      <c r="K14" s="3"/>
      <c r="L14" s="15">
        <f>SUM(L3:L13)</f>
        <v>-80</v>
      </c>
      <c r="M14" s="2"/>
    </row>
    <row r="15" spans="1:13" ht="15.75" thickTop="1">
      <c r="A15" s="9" t="s">
        <v>22</v>
      </c>
      <c r="B15" s="21" t="s">
        <v>27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>
      <c r="A16" s="9" t="s">
        <v>23</v>
      </c>
      <c r="B16" s="12"/>
      <c r="C16" s="12"/>
      <c r="D16" s="13" t="s">
        <v>1</v>
      </c>
      <c r="E16" s="13" t="s">
        <v>2</v>
      </c>
      <c r="F16" s="13" t="s">
        <v>17</v>
      </c>
      <c r="G16" s="13" t="s">
        <v>14</v>
      </c>
      <c r="H16" s="13" t="s">
        <v>18</v>
      </c>
      <c r="I16" s="12"/>
      <c r="J16" s="12"/>
      <c r="K16" s="12"/>
      <c r="L16" s="12"/>
      <c r="M16" s="13" t="s">
        <v>25</v>
      </c>
    </row>
    <row r="17" spans="1:13">
      <c r="A17" s="11" t="s">
        <v>24</v>
      </c>
      <c r="D17" s="1" t="s">
        <v>28</v>
      </c>
      <c r="E17" s="1">
        <v>906</v>
      </c>
      <c r="F17" s="1">
        <v>1</v>
      </c>
      <c r="G17" s="5" t="s">
        <v>4</v>
      </c>
      <c r="H17" s="1">
        <v>965</v>
      </c>
      <c r="L17" s="4">
        <f>IF(G17="buy",H17-E17, E17-H17)*F17</f>
        <v>59</v>
      </c>
    </row>
    <row r="18" spans="1:13">
      <c r="D18" s="1" t="s">
        <v>29</v>
      </c>
      <c r="E18" s="1">
        <v>906</v>
      </c>
      <c r="F18" s="1">
        <v>1</v>
      </c>
      <c r="G18" s="5" t="s">
        <v>5</v>
      </c>
      <c r="H18" s="1">
        <v>965</v>
      </c>
      <c r="L18" s="4">
        <f>IF(G18="buy",H18-E18, E18-H18)*F18</f>
        <v>-59</v>
      </c>
    </row>
    <row r="19" spans="1:13">
      <c r="A19" s="9"/>
      <c r="F19" s="1"/>
      <c r="L19" s="4">
        <f t="shared" ref="L19:L62" si="2">IF(AND(G19="buy", J19&gt;0), J19-I19, IF(AND(G19="buy", J19&lt;0), -I19, IF(AND(G19="sell", J19&lt;0), J19+I19, I19)))</f>
        <v>0</v>
      </c>
    </row>
    <row r="20" spans="1:13">
      <c r="A20" s="9"/>
      <c r="F20" s="1"/>
      <c r="L20" s="4">
        <f t="shared" si="2"/>
        <v>0</v>
      </c>
    </row>
    <row r="21" spans="1:13">
      <c r="A21" s="9"/>
      <c r="F21" s="1"/>
      <c r="L21" s="4">
        <f t="shared" si="2"/>
        <v>0</v>
      </c>
    </row>
    <row r="22" spans="1:13">
      <c r="A22" s="9"/>
      <c r="F22" s="1"/>
      <c r="L22" s="4">
        <f t="shared" si="2"/>
        <v>0</v>
      </c>
    </row>
    <row r="23" spans="1:13">
      <c r="A23" s="9"/>
      <c r="F23" s="1"/>
      <c r="L23" s="4">
        <f t="shared" si="2"/>
        <v>0</v>
      </c>
    </row>
    <row r="24" spans="1:13">
      <c r="A24" s="9"/>
      <c r="F24" s="1"/>
      <c r="L24" s="4">
        <f t="shared" si="2"/>
        <v>0</v>
      </c>
    </row>
    <row r="25" spans="1:13">
      <c r="A25" s="9"/>
      <c r="F25" s="1"/>
      <c r="L25" s="4">
        <f t="shared" si="2"/>
        <v>0</v>
      </c>
    </row>
    <row r="26" spans="1:13" ht="15.75" thickBot="1">
      <c r="A26" s="9"/>
      <c r="B26" s="23" t="s">
        <v>16</v>
      </c>
      <c r="C26" s="23"/>
      <c r="D26" s="23"/>
      <c r="E26" s="23"/>
      <c r="F26" s="23"/>
      <c r="G26" s="23"/>
      <c r="H26" s="23"/>
      <c r="I26" s="23"/>
      <c r="J26" s="14">
        <f t="shared" ref="J26" si="3">IF(K26=0,0,IF(AND(F26="call",G26="buy"),K26-H26,IF(AND(F26="call",G26="sell"),H26-K26,IF(AND(F26="put",G26="buy"),H26-K26,K26-H26))))</f>
        <v>0</v>
      </c>
      <c r="K26" s="3"/>
      <c r="L26" s="15">
        <f>SUM(L17:L25)</f>
        <v>0</v>
      </c>
      <c r="M26" s="2"/>
    </row>
    <row r="27" spans="1:13" ht="15.75" thickTop="1">
      <c r="A27" s="9"/>
      <c r="F27" s="1"/>
      <c r="H27" s="24" t="s">
        <v>6</v>
      </c>
      <c r="I27" s="24"/>
      <c r="J27" s="7"/>
      <c r="K27" s="8"/>
      <c r="L27" s="7">
        <f>L14+L26</f>
        <v>-80</v>
      </c>
    </row>
    <row r="28" spans="1:13" hidden="1">
      <c r="L28" s="4">
        <f t="shared" si="2"/>
        <v>0</v>
      </c>
    </row>
    <row r="29" spans="1:13" hidden="1">
      <c r="J29" s="4">
        <f t="shared" si="0"/>
        <v>0</v>
      </c>
      <c r="L29" s="4">
        <f t="shared" si="2"/>
        <v>0</v>
      </c>
    </row>
    <row r="30" spans="1:13" hidden="1">
      <c r="J30" s="4">
        <f t="shared" si="0"/>
        <v>0</v>
      </c>
      <c r="L30" s="4">
        <f t="shared" si="2"/>
        <v>0</v>
      </c>
    </row>
    <row r="31" spans="1:13" hidden="1">
      <c r="J31" s="4">
        <f t="shared" si="0"/>
        <v>0</v>
      </c>
      <c r="L31" s="4">
        <f t="shared" si="2"/>
        <v>0</v>
      </c>
    </row>
    <row r="32" spans="1:13" hidden="1">
      <c r="J32" s="4">
        <f t="shared" si="0"/>
        <v>0</v>
      </c>
      <c r="L32" s="4">
        <f t="shared" si="2"/>
        <v>0</v>
      </c>
    </row>
    <row r="33" spans="10:12" hidden="1">
      <c r="J33" s="4">
        <f t="shared" si="0"/>
        <v>0</v>
      </c>
      <c r="L33" s="4">
        <f t="shared" si="2"/>
        <v>0</v>
      </c>
    </row>
    <row r="34" spans="10:12" hidden="1">
      <c r="J34" s="4">
        <f t="shared" si="0"/>
        <v>0</v>
      </c>
      <c r="L34" s="4">
        <f t="shared" si="2"/>
        <v>0</v>
      </c>
    </row>
    <row r="35" spans="10:12" hidden="1">
      <c r="J35" s="4">
        <f t="shared" si="0"/>
        <v>0</v>
      </c>
      <c r="L35" s="4">
        <f t="shared" si="2"/>
        <v>0</v>
      </c>
    </row>
    <row r="36" spans="10:12" hidden="1">
      <c r="J36" s="4">
        <f t="shared" si="0"/>
        <v>0</v>
      </c>
      <c r="L36" s="4">
        <f t="shared" si="2"/>
        <v>0</v>
      </c>
    </row>
    <row r="37" spans="10:12" hidden="1">
      <c r="J37" s="4">
        <f t="shared" si="0"/>
        <v>0</v>
      </c>
      <c r="L37" s="4">
        <f t="shared" si="2"/>
        <v>0</v>
      </c>
    </row>
    <row r="38" spans="10:12" hidden="1">
      <c r="J38" s="4">
        <f t="shared" si="0"/>
        <v>0</v>
      </c>
      <c r="L38" s="4">
        <f t="shared" si="2"/>
        <v>0</v>
      </c>
    </row>
    <row r="39" spans="10:12" hidden="1">
      <c r="J39" s="4">
        <f t="shared" si="0"/>
        <v>0</v>
      </c>
      <c r="L39" s="4">
        <f t="shared" si="2"/>
        <v>0</v>
      </c>
    </row>
    <row r="40" spans="10:12" hidden="1">
      <c r="J40" s="4">
        <f t="shared" si="0"/>
        <v>0</v>
      </c>
      <c r="L40" s="4">
        <f t="shared" si="2"/>
        <v>0</v>
      </c>
    </row>
    <row r="41" spans="10:12" hidden="1">
      <c r="J41" s="4">
        <f t="shared" si="0"/>
        <v>0</v>
      </c>
      <c r="L41" s="4">
        <f t="shared" si="2"/>
        <v>0</v>
      </c>
    </row>
    <row r="42" spans="10:12" hidden="1">
      <c r="J42" s="4">
        <f t="shared" si="0"/>
        <v>0</v>
      </c>
      <c r="L42" s="4">
        <f t="shared" si="2"/>
        <v>0</v>
      </c>
    </row>
    <row r="43" spans="10:12" hidden="1">
      <c r="J43" s="4">
        <f t="shared" si="0"/>
        <v>0</v>
      </c>
      <c r="L43" s="4">
        <f t="shared" si="2"/>
        <v>0</v>
      </c>
    </row>
    <row r="44" spans="10:12" hidden="1">
      <c r="J44" s="4">
        <f t="shared" si="0"/>
        <v>0</v>
      </c>
      <c r="L44" s="4">
        <f t="shared" si="2"/>
        <v>0</v>
      </c>
    </row>
    <row r="45" spans="10:12" hidden="1">
      <c r="J45" s="4">
        <f t="shared" si="0"/>
        <v>0</v>
      </c>
      <c r="L45" s="4">
        <f t="shared" si="2"/>
        <v>0</v>
      </c>
    </row>
    <row r="46" spans="10:12" hidden="1">
      <c r="J46" s="4">
        <f t="shared" si="0"/>
        <v>0</v>
      </c>
      <c r="L46" s="4">
        <f t="shared" si="2"/>
        <v>0</v>
      </c>
    </row>
    <row r="47" spans="10:12" hidden="1">
      <c r="J47" s="4">
        <f t="shared" si="0"/>
        <v>0</v>
      </c>
      <c r="L47" s="4">
        <f t="shared" si="2"/>
        <v>0</v>
      </c>
    </row>
    <row r="48" spans="10:12" hidden="1">
      <c r="J48" s="4">
        <f t="shared" si="0"/>
        <v>0</v>
      </c>
      <c r="L48" s="4">
        <f t="shared" si="2"/>
        <v>0</v>
      </c>
    </row>
    <row r="49" spans="10:12" hidden="1">
      <c r="J49" s="4">
        <f t="shared" si="0"/>
        <v>0</v>
      </c>
      <c r="L49" s="4">
        <f t="shared" si="2"/>
        <v>0</v>
      </c>
    </row>
    <row r="50" spans="10:12" hidden="1">
      <c r="J50" s="4">
        <f t="shared" si="0"/>
        <v>0</v>
      </c>
      <c r="L50" s="4">
        <f t="shared" si="2"/>
        <v>0</v>
      </c>
    </row>
    <row r="51" spans="10:12" hidden="1">
      <c r="J51" s="4">
        <f t="shared" si="0"/>
        <v>0</v>
      </c>
      <c r="L51" s="4">
        <f t="shared" si="2"/>
        <v>0</v>
      </c>
    </row>
    <row r="52" spans="10:12" hidden="1">
      <c r="J52" s="4">
        <f t="shared" si="0"/>
        <v>0</v>
      </c>
      <c r="L52" s="4">
        <f t="shared" si="2"/>
        <v>0</v>
      </c>
    </row>
    <row r="53" spans="10:12" hidden="1">
      <c r="J53" s="4">
        <f t="shared" si="0"/>
        <v>0</v>
      </c>
      <c r="L53" s="4">
        <f t="shared" si="2"/>
        <v>0</v>
      </c>
    </row>
    <row r="54" spans="10:12" hidden="1">
      <c r="J54" s="4">
        <f t="shared" si="0"/>
        <v>0</v>
      </c>
      <c r="L54" s="4">
        <f t="shared" si="2"/>
        <v>0</v>
      </c>
    </row>
    <row r="55" spans="10:12" hidden="1">
      <c r="J55" s="4">
        <f t="shared" si="0"/>
        <v>0</v>
      </c>
      <c r="L55" s="4">
        <f t="shared" si="2"/>
        <v>0</v>
      </c>
    </row>
    <row r="56" spans="10:12" hidden="1">
      <c r="J56" s="4">
        <f t="shared" si="0"/>
        <v>0</v>
      </c>
      <c r="L56" s="4">
        <f t="shared" si="2"/>
        <v>0</v>
      </c>
    </row>
    <row r="57" spans="10:12" hidden="1">
      <c r="J57" s="4">
        <f t="shared" si="0"/>
        <v>0</v>
      </c>
      <c r="L57" s="4">
        <f t="shared" si="2"/>
        <v>0</v>
      </c>
    </row>
    <row r="58" spans="10:12" hidden="1">
      <c r="J58" s="4">
        <f t="shared" si="0"/>
        <v>0</v>
      </c>
      <c r="L58" s="4">
        <f t="shared" si="2"/>
        <v>0</v>
      </c>
    </row>
    <row r="59" spans="10:12" hidden="1">
      <c r="J59" s="4">
        <f t="shared" si="0"/>
        <v>0</v>
      </c>
      <c r="L59" s="4">
        <f t="shared" si="2"/>
        <v>0</v>
      </c>
    </row>
    <row r="60" spans="10:12" hidden="1">
      <c r="J60" s="4">
        <f t="shared" si="0"/>
        <v>0</v>
      </c>
      <c r="L60" s="4">
        <f t="shared" si="2"/>
        <v>0</v>
      </c>
    </row>
    <row r="61" spans="10:12" hidden="1">
      <c r="J61" s="4">
        <f t="shared" si="0"/>
        <v>0</v>
      </c>
      <c r="L61" s="4">
        <f t="shared" si="2"/>
        <v>0</v>
      </c>
    </row>
    <row r="62" spans="10:12" hidden="1">
      <c r="J62" s="4">
        <f t="shared" ref="J62:J125" si="4">IF(K62=0,0,IF(AND(F62="call",G62="buy"),K62-H62,IF(AND(F62="call",G62="sell"),H62-K62,IF(AND(F62="put",G62="buy"),H62-K62,K62-H62))))</f>
        <v>0</v>
      </c>
      <c r="L62" s="4">
        <f t="shared" si="2"/>
        <v>0</v>
      </c>
    </row>
    <row r="63" spans="10:12" hidden="1">
      <c r="J63" s="4">
        <f t="shared" si="4"/>
        <v>0</v>
      </c>
      <c r="L63" s="4">
        <f t="shared" ref="L63:L126" si="5">IF(AND(G63="buy", J63&gt;0), J63-I63, IF(AND(G63="buy", J63&lt;0), -I63, IF(AND(G63="sell", J63&lt;0), J63+I63, I63)))</f>
        <v>0</v>
      </c>
    </row>
    <row r="64" spans="10:12" hidden="1">
      <c r="J64" s="4">
        <f t="shared" si="4"/>
        <v>0</v>
      </c>
      <c r="L64" s="4">
        <f t="shared" si="5"/>
        <v>0</v>
      </c>
    </row>
    <row r="65" spans="10:12" hidden="1">
      <c r="J65" s="4">
        <f t="shared" si="4"/>
        <v>0</v>
      </c>
      <c r="L65" s="4">
        <f t="shared" si="5"/>
        <v>0</v>
      </c>
    </row>
    <row r="66" spans="10:12" hidden="1">
      <c r="J66" s="4">
        <f t="shared" si="4"/>
        <v>0</v>
      </c>
      <c r="L66" s="4">
        <f t="shared" si="5"/>
        <v>0</v>
      </c>
    </row>
    <row r="67" spans="10:12" hidden="1">
      <c r="J67" s="4">
        <f t="shared" si="4"/>
        <v>0</v>
      </c>
      <c r="L67" s="4">
        <f t="shared" si="5"/>
        <v>0</v>
      </c>
    </row>
    <row r="68" spans="10:12" hidden="1">
      <c r="J68" s="4">
        <f t="shared" si="4"/>
        <v>0</v>
      </c>
      <c r="L68" s="4">
        <f t="shared" si="5"/>
        <v>0</v>
      </c>
    </row>
    <row r="69" spans="10:12" hidden="1">
      <c r="J69" s="4">
        <f t="shared" si="4"/>
        <v>0</v>
      </c>
      <c r="L69" s="4">
        <f t="shared" si="5"/>
        <v>0</v>
      </c>
    </row>
    <row r="70" spans="10:12" hidden="1">
      <c r="J70" s="4">
        <f t="shared" si="4"/>
        <v>0</v>
      </c>
      <c r="L70" s="4">
        <f t="shared" si="5"/>
        <v>0</v>
      </c>
    </row>
    <row r="71" spans="10:12" hidden="1">
      <c r="J71" s="4">
        <f t="shared" si="4"/>
        <v>0</v>
      </c>
      <c r="L71" s="4">
        <f t="shared" si="5"/>
        <v>0</v>
      </c>
    </row>
    <row r="72" spans="10:12" hidden="1">
      <c r="J72" s="4">
        <f t="shared" si="4"/>
        <v>0</v>
      </c>
      <c r="L72" s="4">
        <f t="shared" si="5"/>
        <v>0</v>
      </c>
    </row>
    <row r="73" spans="10:12" hidden="1">
      <c r="J73" s="4">
        <f t="shared" si="4"/>
        <v>0</v>
      </c>
      <c r="L73" s="4">
        <f t="shared" si="5"/>
        <v>0</v>
      </c>
    </row>
    <row r="74" spans="10:12" hidden="1">
      <c r="J74" s="4">
        <f t="shared" si="4"/>
        <v>0</v>
      </c>
      <c r="L74" s="4">
        <f t="shared" si="5"/>
        <v>0</v>
      </c>
    </row>
    <row r="75" spans="10:12" hidden="1">
      <c r="J75" s="4">
        <f t="shared" si="4"/>
        <v>0</v>
      </c>
      <c r="L75" s="4">
        <f t="shared" si="5"/>
        <v>0</v>
      </c>
    </row>
    <row r="76" spans="10:12" hidden="1">
      <c r="J76" s="4">
        <f t="shared" si="4"/>
        <v>0</v>
      </c>
      <c r="L76" s="4">
        <f t="shared" si="5"/>
        <v>0</v>
      </c>
    </row>
    <row r="77" spans="10:12" hidden="1">
      <c r="J77" s="4">
        <f t="shared" si="4"/>
        <v>0</v>
      </c>
      <c r="L77" s="4">
        <f t="shared" si="5"/>
        <v>0</v>
      </c>
    </row>
    <row r="78" spans="10:12" hidden="1">
      <c r="J78" s="4">
        <f t="shared" si="4"/>
        <v>0</v>
      </c>
      <c r="L78" s="4">
        <f t="shared" si="5"/>
        <v>0</v>
      </c>
    </row>
    <row r="79" spans="10:12" hidden="1">
      <c r="J79" s="4">
        <f t="shared" si="4"/>
        <v>0</v>
      </c>
      <c r="L79" s="4">
        <f t="shared" si="5"/>
        <v>0</v>
      </c>
    </row>
    <row r="80" spans="10:12" hidden="1">
      <c r="J80" s="4">
        <f t="shared" si="4"/>
        <v>0</v>
      </c>
      <c r="L80" s="4">
        <f t="shared" si="5"/>
        <v>0</v>
      </c>
    </row>
    <row r="81" spans="10:12" hidden="1">
      <c r="J81" s="4">
        <f t="shared" si="4"/>
        <v>0</v>
      </c>
      <c r="L81" s="4">
        <f t="shared" si="5"/>
        <v>0</v>
      </c>
    </row>
    <row r="82" spans="10:12" hidden="1">
      <c r="J82" s="4">
        <f t="shared" si="4"/>
        <v>0</v>
      </c>
      <c r="L82" s="4">
        <f t="shared" si="5"/>
        <v>0</v>
      </c>
    </row>
    <row r="83" spans="10:12" hidden="1">
      <c r="J83" s="4">
        <f t="shared" si="4"/>
        <v>0</v>
      </c>
      <c r="L83" s="4">
        <f t="shared" si="5"/>
        <v>0</v>
      </c>
    </row>
    <row r="84" spans="10:12" hidden="1">
      <c r="J84" s="4">
        <f t="shared" si="4"/>
        <v>0</v>
      </c>
      <c r="L84" s="4">
        <f t="shared" si="5"/>
        <v>0</v>
      </c>
    </row>
    <row r="85" spans="10:12" hidden="1">
      <c r="J85" s="4">
        <f t="shared" si="4"/>
        <v>0</v>
      </c>
      <c r="L85" s="4">
        <f t="shared" si="5"/>
        <v>0</v>
      </c>
    </row>
    <row r="86" spans="10:12" hidden="1">
      <c r="J86" s="4">
        <f t="shared" si="4"/>
        <v>0</v>
      </c>
      <c r="L86" s="4">
        <f t="shared" si="5"/>
        <v>0</v>
      </c>
    </row>
    <row r="87" spans="10:12" hidden="1">
      <c r="J87" s="4">
        <f t="shared" si="4"/>
        <v>0</v>
      </c>
      <c r="L87" s="4">
        <f t="shared" si="5"/>
        <v>0</v>
      </c>
    </row>
    <row r="88" spans="10:12" hidden="1">
      <c r="J88" s="4">
        <f t="shared" si="4"/>
        <v>0</v>
      </c>
      <c r="L88" s="4">
        <f t="shared" si="5"/>
        <v>0</v>
      </c>
    </row>
    <row r="89" spans="10:12" hidden="1">
      <c r="J89" s="4">
        <f t="shared" si="4"/>
        <v>0</v>
      </c>
      <c r="L89" s="4">
        <f t="shared" si="5"/>
        <v>0</v>
      </c>
    </row>
    <row r="90" spans="10:12" hidden="1">
      <c r="J90" s="4">
        <f t="shared" si="4"/>
        <v>0</v>
      </c>
      <c r="L90" s="4">
        <f t="shared" si="5"/>
        <v>0</v>
      </c>
    </row>
    <row r="91" spans="10:12" hidden="1">
      <c r="J91" s="4">
        <f t="shared" si="4"/>
        <v>0</v>
      </c>
      <c r="L91" s="4">
        <f t="shared" si="5"/>
        <v>0</v>
      </c>
    </row>
    <row r="92" spans="10:12" hidden="1">
      <c r="J92" s="4">
        <f t="shared" si="4"/>
        <v>0</v>
      </c>
      <c r="L92" s="4">
        <f t="shared" si="5"/>
        <v>0</v>
      </c>
    </row>
    <row r="93" spans="10:12" hidden="1">
      <c r="J93" s="4">
        <f t="shared" si="4"/>
        <v>0</v>
      </c>
      <c r="L93" s="4">
        <f t="shared" si="5"/>
        <v>0</v>
      </c>
    </row>
    <row r="94" spans="10:12" hidden="1">
      <c r="J94" s="4">
        <f t="shared" si="4"/>
        <v>0</v>
      </c>
      <c r="L94" s="4">
        <f t="shared" si="5"/>
        <v>0</v>
      </c>
    </row>
    <row r="95" spans="10:12" hidden="1">
      <c r="J95" s="4">
        <f t="shared" si="4"/>
        <v>0</v>
      </c>
      <c r="L95" s="4">
        <f t="shared" si="5"/>
        <v>0</v>
      </c>
    </row>
    <row r="96" spans="10:12" hidden="1">
      <c r="J96" s="4">
        <f t="shared" si="4"/>
        <v>0</v>
      </c>
      <c r="L96" s="4">
        <f t="shared" si="5"/>
        <v>0</v>
      </c>
    </row>
    <row r="97" spans="10:12" hidden="1">
      <c r="J97" s="4">
        <f t="shared" si="4"/>
        <v>0</v>
      </c>
      <c r="L97" s="4">
        <f t="shared" si="5"/>
        <v>0</v>
      </c>
    </row>
    <row r="98" spans="10:12" hidden="1">
      <c r="J98" s="4">
        <f t="shared" si="4"/>
        <v>0</v>
      </c>
      <c r="L98" s="4">
        <f t="shared" si="5"/>
        <v>0</v>
      </c>
    </row>
    <row r="99" spans="10:12" hidden="1">
      <c r="J99" s="4">
        <f t="shared" si="4"/>
        <v>0</v>
      </c>
      <c r="L99" s="4">
        <f t="shared" si="5"/>
        <v>0</v>
      </c>
    </row>
    <row r="100" spans="10:12" hidden="1">
      <c r="J100" s="4">
        <f t="shared" si="4"/>
        <v>0</v>
      </c>
      <c r="L100" s="4">
        <f t="shared" si="5"/>
        <v>0</v>
      </c>
    </row>
    <row r="101" spans="10:12" hidden="1">
      <c r="J101" s="4">
        <f t="shared" si="4"/>
        <v>0</v>
      </c>
      <c r="L101" s="4">
        <f t="shared" si="5"/>
        <v>0</v>
      </c>
    </row>
    <row r="102" spans="10:12" hidden="1">
      <c r="J102" s="4">
        <f t="shared" si="4"/>
        <v>0</v>
      </c>
      <c r="L102" s="4">
        <f t="shared" si="5"/>
        <v>0</v>
      </c>
    </row>
    <row r="103" spans="10:12" hidden="1">
      <c r="J103" s="4">
        <f t="shared" si="4"/>
        <v>0</v>
      </c>
      <c r="L103" s="4">
        <f t="shared" si="5"/>
        <v>0</v>
      </c>
    </row>
    <row r="104" spans="10:12" hidden="1">
      <c r="J104" s="4">
        <f t="shared" si="4"/>
        <v>0</v>
      </c>
      <c r="L104" s="4">
        <f t="shared" si="5"/>
        <v>0</v>
      </c>
    </row>
    <row r="105" spans="10:12" hidden="1">
      <c r="J105" s="4">
        <f t="shared" si="4"/>
        <v>0</v>
      </c>
      <c r="L105" s="4">
        <f t="shared" si="5"/>
        <v>0</v>
      </c>
    </row>
    <row r="106" spans="10:12" hidden="1">
      <c r="J106" s="4">
        <f t="shared" si="4"/>
        <v>0</v>
      </c>
      <c r="L106" s="4">
        <f t="shared" si="5"/>
        <v>0</v>
      </c>
    </row>
    <row r="107" spans="10:12" hidden="1">
      <c r="J107" s="4">
        <f t="shared" si="4"/>
        <v>0</v>
      </c>
      <c r="L107" s="4">
        <f t="shared" si="5"/>
        <v>0</v>
      </c>
    </row>
    <row r="108" spans="10:12" hidden="1">
      <c r="J108" s="4">
        <f t="shared" si="4"/>
        <v>0</v>
      </c>
      <c r="L108" s="4">
        <f t="shared" si="5"/>
        <v>0</v>
      </c>
    </row>
    <row r="109" spans="10:12" hidden="1">
      <c r="J109" s="4">
        <f t="shared" si="4"/>
        <v>0</v>
      </c>
      <c r="L109" s="4">
        <f t="shared" si="5"/>
        <v>0</v>
      </c>
    </row>
    <row r="110" spans="10:12" hidden="1">
      <c r="J110" s="4">
        <f t="shared" si="4"/>
        <v>0</v>
      </c>
      <c r="L110" s="4">
        <f t="shared" si="5"/>
        <v>0</v>
      </c>
    </row>
    <row r="111" spans="10:12" hidden="1">
      <c r="J111" s="4">
        <f t="shared" si="4"/>
        <v>0</v>
      </c>
      <c r="L111" s="4">
        <f t="shared" si="5"/>
        <v>0</v>
      </c>
    </row>
    <row r="112" spans="10:12" hidden="1">
      <c r="J112" s="4">
        <f t="shared" si="4"/>
        <v>0</v>
      </c>
      <c r="L112" s="4">
        <f t="shared" si="5"/>
        <v>0</v>
      </c>
    </row>
    <row r="113" spans="10:12" hidden="1">
      <c r="J113" s="4">
        <f t="shared" si="4"/>
        <v>0</v>
      </c>
      <c r="L113" s="4">
        <f t="shared" si="5"/>
        <v>0</v>
      </c>
    </row>
    <row r="114" spans="10:12" hidden="1">
      <c r="J114" s="4">
        <f t="shared" si="4"/>
        <v>0</v>
      </c>
      <c r="L114" s="4">
        <f t="shared" si="5"/>
        <v>0</v>
      </c>
    </row>
    <row r="115" spans="10:12" hidden="1">
      <c r="J115" s="4">
        <f t="shared" si="4"/>
        <v>0</v>
      </c>
      <c r="L115" s="4">
        <f t="shared" si="5"/>
        <v>0</v>
      </c>
    </row>
    <row r="116" spans="10:12" hidden="1">
      <c r="J116" s="4">
        <f t="shared" si="4"/>
        <v>0</v>
      </c>
      <c r="L116" s="4">
        <f t="shared" si="5"/>
        <v>0</v>
      </c>
    </row>
    <row r="117" spans="10:12" hidden="1">
      <c r="J117" s="4">
        <f t="shared" si="4"/>
        <v>0</v>
      </c>
      <c r="L117" s="4">
        <f t="shared" si="5"/>
        <v>0</v>
      </c>
    </row>
    <row r="118" spans="10:12" hidden="1">
      <c r="J118" s="4">
        <f t="shared" si="4"/>
        <v>0</v>
      </c>
      <c r="L118" s="4">
        <f t="shared" si="5"/>
        <v>0</v>
      </c>
    </row>
    <row r="119" spans="10:12" hidden="1">
      <c r="J119" s="4">
        <f t="shared" si="4"/>
        <v>0</v>
      </c>
      <c r="L119" s="4">
        <f t="shared" si="5"/>
        <v>0</v>
      </c>
    </row>
    <row r="120" spans="10:12" hidden="1">
      <c r="J120" s="4">
        <f t="shared" si="4"/>
        <v>0</v>
      </c>
      <c r="L120" s="4">
        <f t="shared" si="5"/>
        <v>0</v>
      </c>
    </row>
    <row r="121" spans="10:12" hidden="1">
      <c r="J121" s="4">
        <f t="shared" si="4"/>
        <v>0</v>
      </c>
      <c r="L121" s="4">
        <f t="shared" si="5"/>
        <v>0</v>
      </c>
    </row>
    <row r="122" spans="10:12" hidden="1">
      <c r="J122" s="4">
        <f t="shared" si="4"/>
        <v>0</v>
      </c>
      <c r="L122" s="4">
        <f t="shared" si="5"/>
        <v>0</v>
      </c>
    </row>
    <row r="123" spans="10:12" hidden="1">
      <c r="J123" s="4">
        <f t="shared" si="4"/>
        <v>0</v>
      </c>
      <c r="L123" s="4">
        <f t="shared" si="5"/>
        <v>0</v>
      </c>
    </row>
    <row r="124" spans="10:12" hidden="1">
      <c r="J124" s="4">
        <f t="shared" si="4"/>
        <v>0</v>
      </c>
      <c r="L124" s="4">
        <f t="shared" si="5"/>
        <v>0</v>
      </c>
    </row>
    <row r="125" spans="10:12" hidden="1">
      <c r="J125" s="4">
        <f t="shared" si="4"/>
        <v>0</v>
      </c>
      <c r="L125" s="4">
        <f t="shared" si="5"/>
        <v>0</v>
      </c>
    </row>
    <row r="126" spans="10:12" hidden="1">
      <c r="J126" s="4">
        <f t="shared" ref="J126:J189" si="6">IF(K126=0,0,IF(AND(F126="call",G126="buy"),K126-H126,IF(AND(F126="call",G126="sell"),H126-K126,IF(AND(F126="put",G126="buy"),H126-K126,K126-H126))))</f>
        <v>0</v>
      </c>
      <c r="L126" s="4">
        <f t="shared" si="5"/>
        <v>0</v>
      </c>
    </row>
    <row r="127" spans="10:12" hidden="1">
      <c r="J127" s="4">
        <f t="shared" si="6"/>
        <v>0</v>
      </c>
      <c r="L127" s="4">
        <f t="shared" ref="L127:L190" si="7">IF(AND(G127="buy", J127&gt;0), J127-I127, IF(AND(G127="buy", J127&lt;0), -I127, IF(AND(G127="sell", J127&lt;0), J127+I127, I127)))</f>
        <v>0</v>
      </c>
    </row>
    <row r="128" spans="10:12" hidden="1">
      <c r="J128" s="4">
        <f t="shared" si="6"/>
        <v>0</v>
      </c>
      <c r="L128" s="4">
        <f t="shared" si="7"/>
        <v>0</v>
      </c>
    </row>
    <row r="129" spans="10:12" hidden="1">
      <c r="J129" s="4">
        <f t="shared" si="6"/>
        <v>0</v>
      </c>
      <c r="L129" s="4">
        <f t="shared" si="7"/>
        <v>0</v>
      </c>
    </row>
    <row r="130" spans="10:12" hidden="1">
      <c r="J130" s="4">
        <f t="shared" si="6"/>
        <v>0</v>
      </c>
      <c r="L130" s="4">
        <f t="shared" si="7"/>
        <v>0</v>
      </c>
    </row>
    <row r="131" spans="10:12" hidden="1">
      <c r="J131" s="4">
        <f t="shared" si="6"/>
        <v>0</v>
      </c>
      <c r="L131" s="4">
        <f t="shared" si="7"/>
        <v>0</v>
      </c>
    </row>
    <row r="132" spans="10:12" hidden="1">
      <c r="J132" s="4">
        <f t="shared" si="6"/>
        <v>0</v>
      </c>
      <c r="L132" s="4">
        <f t="shared" si="7"/>
        <v>0</v>
      </c>
    </row>
    <row r="133" spans="10:12" hidden="1">
      <c r="J133" s="4">
        <f t="shared" si="6"/>
        <v>0</v>
      </c>
      <c r="L133" s="4">
        <f t="shared" si="7"/>
        <v>0</v>
      </c>
    </row>
    <row r="134" spans="10:12" hidden="1">
      <c r="J134" s="4">
        <f t="shared" si="6"/>
        <v>0</v>
      </c>
      <c r="L134" s="4">
        <f t="shared" si="7"/>
        <v>0</v>
      </c>
    </row>
    <row r="135" spans="10:12" hidden="1">
      <c r="J135" s="4">
        <f t="shared" si="6"/>
        <v>0</v>
      </c>
      <c r="L135" s="4">
        <f t="shared" si="7"/>
        <v>0</v>
      </c>
    </row>
    <row r="136" spans="10:12" hidden="1">
      <c r="J136" s="4">
        <f t="shared" si="6"/>
        <v>0</v>
      </c>
      <c r="L136" s="4">
        <f t="shared" si="7"/>
        <v>0</v>
      </c>
    </row>
    <row r="137" spans="10:12" hidden="1">
      <c r="J137" s="4">
        <f t="shared" si="6"/>
        <v>0</v>
      </c>
      <c r="L137" s="4">
        <f t="shared" si="7"/>
        <v>0</v>
      </c>
    </row>
    <row r="138" spans="10:12" hidden="1">
      <c r="J138" s="4">
        <f t="shared" si="6"/>
        <v>0</v>
      </c>
      <c r="L138" s="4">
        <f t="shared" si="7"/>
        <v>0</v>
      </c>
    </row>
    <row r="139" spans="10:12" hidden="1">
      <c r="J139" s="4">
        <f t="shared" si="6"/>
        <v>0</v>
      </c>
      <c r="L139" s="4">
        <f t="shared" si="7"/>
        <v>0</v>
      </c>
    </row>
    <row r="140" spans="10:12" hidden="1">
      <c r="J140" s="4">
        <f t="shared" si="6"/>
        <v>0</v>
      </c>
      <c r="L140" s="4">
        <f t="shared" si="7"/>
        <v>0</v>
      </c>
    </row>
    <row r="141" spans="10:12" hidden="1">
      <c r="J141" s="4">
        <f t="shared" si="6"/>
        <v>0</v>
      </c>
      <c r="L141" s="4">
        <f t="shared" si="7"/>
        <v>0</v>
      </c>
    </row>
    <row r="142" spans="10:12" hidden="1">
      <c r="J142" s="4">
        <f t="shared" si="6"/>
        <v>0</v>
      </c>
      <c r="L142" s="4">
        <f t="shared" si="7"/>
        <v>0</v>
      </c>
    </row>
    <row r="143" spans="10:12" hidden="1">
      <c r="J143" s="4">
        <f t="shared" si="6"/>
        <v>0</v>
      </c>
      <c r="L143" s="4">
        <f t="shared" si="7"/>
        <v>0</v>
      </c>
    </row>
    <row r="144" spans="10:12" hidden="1">
      <c r="J144" s="4">
        <f t="shared" si="6"/>
        <v>0</v>
      </c>
      <c r="L144" s="4">
        <f t="shared" si="7"/>
        <v>0</v>
      </c>
    </row>
    <row r="145" spans="10:12" hidden="1">
      <c r="J145" s="4">
        <f t="shared" si="6"/>
        <v>0</v>
      </c>
      <c r="L145" s="4">
        <f t="shared" si="7"/>
        <v>0</v>
      </c>
    </row>
    <row r="146" spans="10:12" hidden="1">
      <c r="J146" s="4">
        <f t="shared" si="6"/>
        <v>0</v>
      </c>
      <c r="L146" s="4">
        <f t="shared" si="7"/>
        <v>0</v>
      </c>
    </row>
    <row r="147" spans="10:12" hidden="1">
      <c r="J147" s="4">
        <f t="shared" si="6"/>
        <v>0</v>
      </c>
      <c r="L147" s="4">
        <f t="shared" si="7"/>
        <v>0</v>
      </c>
    </row>
    <row r="148" spans="10:12" hidden="1">
      <c r="J148" s="4">
        <f t="shared" si="6"/>
        <v>0</v>
      </c>
      <c r="L148" s="4">
        <f t="shared" si="7"/>
        <v>0</v>
      </c>
    </row>
    <row r="149" spans="10:12" hidden="1">
      <c r="J149" s="4">
        <f t="shared" si="6"/>
        <v>0</v>
      </c>
      <c r="L149" s="4">
        <f t="shared" si="7"/>
        <v>0</v>
      </c>
    </row>
    <row r="150" spans="10:12" hidden="1">
      <c r="J150" s="4">
        <f t="shared" si="6"/>
        <v>0</v>
      </c>
      <c r="L150" s="4">
        <f t="shared" si="7"/>
        <v>0</v>
      </c>
    </row>
    <row r="151" spans="10:12" hidden="1">
      <c r="J151" s="4">
        <f t="shared" si="6"/>
        <v>0</v>
      </c>
      <c r="L151" s="4">
        <f t="shared" si="7"/>
        <v>0</v>
      </c>
    </row>
    <row r="152" spans="10:12" hidden="1">
      <c r="J152" s="4">
        <f t="shared" si="6"/>
        <v>0</v>
      </c>
      <c r="L152" s="4">
        <f t="shared" si="7"/>
        <v>0</v>
      </c>
    </row>
    <row r="153" spans="10:12" hidden="1">
      <c r="J153" s="4">
        <f t="shared" si="6"/>
        <v>0</v>
      </c>
      <c r="L153" s="4">
        <f t="shared" si="7"/>
        <v>0</v>
      </c>
    </row>
    <row r="154" spans="10:12" hidden="1">
      <c r="J154" s="4">
        <f t="shared" si="6"/>
        <v>0</v>
      </c>
      <c r="L154" s="4">
        <f t="shared" si="7"/>
        <v>0</v>
      </c>
    </row>
    <row r="155" spans="10:12" hidden="1">
      <c r="J155" s="4">
        <f t="shared" si="6"/>
        <v>0</v>
      </c>
      <c r="L155" s="4">
        <f t="shared" si="7"/>
        <v>0</v>
      </c>
    </row>
    <row r="156" spans="10:12" hidden="1">
      <c r="J156" s="4">
        <f t="shared" si="6"/>
        <v>0</v>
      </c>
      <c r="L156" s="4">
        <f t="shared" si="7"/>
        <v>0</v>
      </c>
    </row>
    <row r="157" spans="10:12" hidden="1">
      <c r="J157" s="4">
        <f t="shared" si="6"/>
        <v>0</v>
      </c>
      <c r="L157" s="4">
        <f t="shared" si="7"/>
        <v>0</v>
      </c>
    </row>
    <row r="158" spans="10:12" hidden="1">
      <c r="J158" s="4">
        <f t="shared" si="6"/>
        <v>0</v>
      </c>
      <c r="L158" s="4">
        <f t="shared" si="7"/>
        <v>0</v>
      </c>
    </row>
    <row r="159" spans="10:12" hidden="1">
      <c r="J159" s="4">
        <f t="shared" si="6"/>
        <v>0</v>
      </c>
      <c r="L159" s="4">
        <f t="shared" si="7"/>
        <v>0</v>
      </c>
    </row>
    <row r="160" spans="10:12" hidden="1">
      <c r="J160" s="4">
        <f t="shared" si="6"/>
        <v>0</v>
      </c>
      <c r="L160" s="4">
        <f t="shared" si="7"/>
        <v>0</v>
      </c>
    </row>
    <row r="161" spans="10:12" hidden="1">
      <c r="J161" s="4">
        <f t="shared" si="6"/>
        <v>0</v>
      </c>
      <c r="L161" s="4">
        <f t="shared" si="7"/>
        <v>0</v>
      </c>
    </row>
    <row r="162" spans="10:12" hidden="1">
      <c r="J162" s="4">
        <f t="shared" si="6"/>
        <v>0</v>
      </c>
      <c r="L162" s="4">
        <f t="shared" si="7"/>
        <v>0</v>
      </c>
    </row>
    <row r="163" spans="10:12" hidden="1">
      <c r="J163" s="4">
        <f t="shared" si="6"/>
        <v>0</v>
      </c>
      <c r="L163" s="4">
        <f t="shared" si="7"/>
        <v>0</v>
      </c>
    </row>
    <row r="164" spans="10:12" hidden="1">
      <c r="J164" s="4">
        <f t="shared" si="6"/>
        <v>0</v>
      </c>
      <c r="L164" s="4">
        <f t="shared" si="7"/>
        <v>0</v>
      </c>
    </row>
    <row r="165" spans="10:12" hidden="1">
      <c r="J165" s="4">
        <f t="shared" si="6"/>
        <v>0</v>
      </c>
      <c r="L165" s="4">
        <f t="shared" si="7"/>
        <v>0</v>
      </c>
    </row>
    <row r="166" spans="10:12" hidden="1">
      <c r="J166" s="4">
        <f t="shared" si="6"/>
        <v>0</v>
      </c>
      <c r="L166" s="4">
        <f t="shared" si="7"/>
        <v>0</v>
      </c>
    </row>
    <row r="167" spans="10:12" hidden="1">
      <c r="J167" s="4">
        <f t="shared" si="6"/>
        <v>0</v>
      </c>
      <c r="L167" s="4">
        <f t="shared" si="7"/>
        <v>0</v>
      </c>
    </row>
    <row r="168" spans="10:12" hidden="1">
      <c r="J168" s="4">
        <f t="shared" si="6"/>
        <v>0</v>
      </c>
      <c r="L168" s="4">
        <f t="shared" si="7"/>
        <v>0</v>
      </c>
    </row>
    <row r="169" spans="10:12" hidden="1">
      <c r="J169" s="4">
        <f t="shared" si="6"/>
        <v>0</v>
      </c>
      <c r="L169" s="4">
        <f t="shared" si="7"/>
        <v>0</v>
      </c>
    </row>
    <row r="170" spans="10:12" hidden="1">
      <c r="J170" s="4">
        <f t="shared" si="6"/>
        <v>0</v>
      </c>
      <c r="L170" s="4">
        <f t="shared" si="7"/>
        <v>0</v>
      </c>
    </row>
    <row r="171" spans="10:12" hidden="1">
      <c r="J171" s="4">
        <f t="shared" si="6"/>
        <v>0</v>
      </c>
      <c r="L171" s="4">
        <f t="shared" si="7"/>
        <v>0</v>
      </c>
    </row>
    <row r="172" spans="10:12" hidden="1">
      <c r="J172" s="4">
        <f t="shared" si="6"/>
        <v>0</v>
      </c>
      <c r="L172" s="4">
        <f t="shared" si="7"/>
        <v>0</v>
      </c>
    </row>
    <row r="173" spans="10:12" hidden="1">
      <c r="J173" s="4">
        <f t="shared" si="6"/>
        <v>0</v>
      </c>
      <c r="L173" s="4">
        <f t="shared" si="7"/>
        <v>0</v>
      </c>
    </row>
    <row r="174" spans="10:12" hidden="1">
      <c r="J174" s="4">
        <f t="shared" si="6"/>
        <v>0</v>
      </c>
      <c r="L174" s="4">
        <f t="shared" si="7"/>
        <v>0</v>
      </c>
    </row>
    <row r="175" spans="10:12" hidden="1">
      <c r="J175" s="4">
        <f t="shared" si="6"/>
        <v>0</v>
      </c>
      <c r="L175" s="4">
        <f t="shared" si="7"/>
        <v>0</v>
      </c>
    </row>
    <row r="176" spans="10:12" hidden="1">
      <c r="J176" s="4">
        <f t="shared" si="6"/>
        <v>0</v>
      </c>
      <c r="L176" s="4">
        <f t="shared" si="7"/>
        <v>0</v>
      </c>
    </row>
    <row r="177" spans="10:12" hidden="1">
      <c r="J177" s="4">
        <f t="shared" si="6"/>
        <v>0</v>
      </c>
      <c r="L177" s="4">
        <f t="shared" si="7"/>
        <v>0</v>
      </c>
    </row>
    <row r="178" spans="10:12" hidden="1">
      <c r="J178" s="4">
        <f t="shared" si="6"/>
        <v>0</v>
      </c>
      <c r="L178" s="4">
        <f t="shared" si="7"/>
        <v>0</v>
      </c>
    </row>
    <row r="179" spans="10:12" hidden="1">
      <c r="J179" s="4">
        <f t="shared" si="6"/>
        <v>0</v>
      </c>
      <c r="L179" s="4">
        <f t="shared" si="7"/>
        <v>0</v>
      </c>
    </row>
    <row r="180" spans="10:12" hidden="1">
      <c r="J180" s="4">
        <f t="shared" si="6"/>
        <v>0</v>
      </c>
      <c r="L180" s="4">
        <f t="shared" si="7"/>
        <v>0</v>
      </c>
    </row>
    <row r="181" spans="10:12" hidden="1">
      <c r="J181" s="4">
        <f t="shared" si="6"/>
        <v>0</v>
      </c>
      <c r="L181" s="4">
        <f t="shared" si="7"/>
        <v>0</v>
      </c>
    </row>
    <row r="182" spans="10:12" hidden="1">
      <c r="J182" s="4">
        <f t="shared" si="6"/>
        <v>0</v>
      </c>
      <c r="L182" s="4">
        <f t="shared" si="7"/>
        <v>0</v>
      </c>
    </row>
    <row r="183" spans="10:12" hidden="1">
      <c r="J183" s="4">
        <f t="shared" si="6"/>
        <v>0</v>
      </c>
      <c r="L183" s="4">
        <f t="shared" si="7"/>
        <v>0</v>
      </c>
    </row>
    <row r="184" spans="10:12" hidden="1">
      <c r="J184" s="4">
        <f t="shared" si="6"/>
        <v>0</v>
      </c>
      <c r="L184" s="4">
        <f t="shared" si="7"/>
        <v>0</v>
      </c>
    </row>
    <row r="185" spans="10:12" hidden="1">
      <c r="J185" s="4">
        <f t="shared" si="6"/>
        <v>0</v>
      </c>
      <c r="L185" s="4">
        <f t="shared" si="7"/>
        <v>0</v>
      </c>
    </row>
    <row r="186" spans="10:12" hidden="1">
      <c r="J186" s="4">
        <f t="shared" si="6"/>
        <v>0</v>
      </c>
      <c r="L186" s="4">
        <f t="shared" si="7"/>
        <v>0</v>
      </c>
    </row>
    <row r="187" spans="10:12" hidden="1">
      <c r="J187" s="4">
        <f t="shared" si="6"/>
        <v>0</v>
      </c>
      <c r="L187" s="4">
        <f t="shared" si="7"/>
        <v>0</v>
      </c>
    </row>
    <row r="188" spans="10:12" hidden="1">
      <c r="J188" s="4">
        <f t="shared" si="6"/>
        <v>0</v>
      </c>
      <c r="L188" s="4">
        <f t="shared" si="7"/>
        <v>0</v>
      </c>
    </row>
    <row r="189" spans="10:12" hidden="1">
      <c r="J189" s="4">
        <f t="shared" si="6"/>
        <v>0</v>
      </c>
      <c r="L189" s="4">
        <f t="shared" si="7"/>
        <v>0</v>
      </c>
    </row>
    <row r="190" spans="10:12" hidden="1">
      <c r="J190" s="4">
        <f t="shared" ref="J190:J195" si="8">IF(K190=0,0,IF(AND(F190="call",G190="buy"),K190-H190,IF(AND(F190="call",G190="sell"),H190-K190,IF(AND(F190="put",G190="buy"),H190-K190,K190-H190))))</f>
        <v>0</v>
      </c>
      <c r="L190" s="4">
        <f t="shared" si="7"/>
        <v>0</v>
      </c>
    </row>
    <row r="191" spans="10:12" hidden="1">
      <c r="J191" s="4">
        <f t="shared" si="8"/>
        <v>0</v>
      </c>
      <c r="L191" s="4">
        <f t="shared" ref="L191:L195" si="9">IF(AND(G191="buy", J191&gt;0), J191-I191, IF(AND(G191="buy", J191&lt;0), -I191, IF(AND(G191="sell", J191&lt;0), J191+I191, I191)))</f>
        <v>0</v>
      </c>
    </row>
    <row r="192" spans="10:12" hidden="1">
      <c r="J192" s="4">
        <f t="shared" si="8"/>
        <v>0</v>
      </c>
      <c r="L192" s="4">
        <f t="shared" si="9"/>
        <v>0</v>
      </c>
    </row>
    <row r="193" spans="10:12" hidden="1">
      <c r="J193" s="4">
        <f t="shared" si="8"/>
        <v>0</v>
      </c>
      <c r="L193" s="4">
        <f t="shared" si="9"/>
        <v>0</v>
      </c>
    </row>
    <row r="194" spans="10:12" hidden="1">
      <c r="J194" s="4">
        <f t="shared" si="8"/>
        <v>0</v>
      </c>
      <c r="L194" s="4">
        <f t="shared" si="9"/>
        <v>0</v>
      </c>
    </row>
    <row r="195" spans="10:12" hidden="1">
      <c r="J195" s="4">
        <f t="shared" si="8"/>
        <v>0</v>
      </c>
      <c r="L195" s="4">
        <f t="shared" si="9"/>
        <v>0</v>
      </c>
    </row>
    <row r="196" spans="10:12"/>
  </sheetData>
  <sheetProtection password="B53A" sheet="1" objects="1" scenarios="1" selectLockedCells="1"/>
  <mergeCells count="6">
    <mergeCell ref="A6:A11"/>
    <mergeCell ref="B1:M1"/>
    <mergeCell ref="B15:M15"/>
    <mergeCell ref="B26:I26"/>
    <mergeCell ref="H27:I27"/>
    <mergeCell ref="B14:I14"/>
  </mergeCells>
  <dataValidations count="2">
    <dataValidation type="list" allowBlank="1" showInputMessage="1" showErrorMessage="1" sqref="G17:G1048576 G3:G14">
      <formula1>trade</formula1>
    </dataValidation>
    <dataValidation type="list" allowBlank="1" showInputMessage="1" showErrorMessage="1" sqref="F26 F28:F1048576 F3:F14">
      <formula1>option</formula1>
    </dataValidation>
  </dataValidations>
  <hyperlinks>
    <hyperlink ref="A1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6:F7"/>
  <sheetViews>
    <sheetView workbookViewId="0">
      <selection activeCell="I3" sqref="I3:I54"/>
    </sheetView>
  </sheetViews>
  <sheetFormatPr defaultRowHeight="15"/>
  <sheetData>
    <row r="6" spans="5:6">
      <c r="E6" t="s">
        <v>4</v>
      </c>
      <c r="F6" t="s">
        <v>11</v>
      </c>
    </row>
    <row r="7" spans="5:6">
      <c r="E7" t="s">
        <v>5</v>
      </c>
      <c r="F7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Option stratgy</vt:lpstr>
      <vt:lpstr>Sheet2</vt:lpstr>
      <vt:lpstr>Sheet3</vt:lpstr>
      <vt:lpstr>option</vt:lpstr>
      <vt:lpstr>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2013-11-12T09:54:24Z</dcterms:modified>
</cp:coreProperties>
</file>